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120" windowHeight="9120" activeTab="0"/>
  </bookViews>
  <sheets>
    <sheet name="Nomina" sheetId="1" r:id="rId1"/>
  </sheets>
  <definedNames/>
  <calcPr fullCalcOnLoad="1"/>
</workbook>
</file>

<file path=xl/sharedStrings.xml><?xml version="1.0" encoding="utf-8"?>
<sst xmlns="http://schemas.openxmlformats.org/spreadsheetml/2006/main" count="50" uniqueCount="47">
  <si>
    <t>D E V EN G A D O S</t>
  </si>
  <si>
    <t xml:space="preserve">D E D U C C I O N E S </t>
  </si>
  <si>
    <t>BASICO</t>
  </si>
  <si>
    <t>H. EXTRAS</t>
  </si>
  <si>
    <t>SUBSIDIO</t>
  </si>
  <si>
    <t>TOTAL</t>
  </si>
  <si>
    <t>PENSION</t>
  </si>
  <si>
    <t>EPS</t>
  </si>
  <si>
    <t>TOTALES</t>
  </si>
  <si>
    <t>PROVISIONES PRESTACIONES SOCIALES</t>
  </si>
  <si>
    <t>APORTES PARAFISCALES</t>
  </si>
  <si>
    <t>CESANTIAS</t>
  </si>
  <si>
    <t>INTERESES</t>
  </si>
  <si>
    <t>PRIMA</t>
  </si>
  <si>
    <t>VACACIONES</t>
  </si>
  <si>
    <t>CAJA</t>
  </si>
  <si>
    <t>ICBF</t>
  </si>
  <si>
    <t>SENA</t>
  </si>
  <si>
    <t>HORAS EXTRAS</t>
  </si>
  <si>
    <t>BASICO HORA</t>
  </si>
  <si>
    <t>NOCT.</t>
  </si>
  <si>
    <t>VALOR VENTAS</t>
  </si>
  <si>
    <t>COMISIONES</t>
  </si>
  <si>
    <t>SINDICATO</t>
  </si>
  <si>
    <t xml:space="preserve"> </t>
  </si>
  <si>
    <t>CENSA LTDA</t>
  </si>
  <si>
    <t>CENTRO DE SISTEMAS DE ANTIOQUIA</t>
  </si>
  <si>
    <t>Santiago Pertuz Eliana María</t>
  </si>
  <si>
    <t>Chaverra  Castro Fernando David</t>
  </si>
  <si>
    <t>Paniagua  Quintero Diego</t>
  </si>
  <si>
    <t>Cotes Acero Bibiana</t>
  </si>
  <si>
    <t>Lotero  Carvajal Sandra Lucía</t>
  </si>
  <si>
    <t>Muñeton Pertúz Marilyn Sofía</t>
  </si>
  <si>
    <t xml:space="preserve">Marín Gonzalez Maryorie </t>
  </si>
  <si>
    <t xml:space="preserve">Martinez García Carlos </t>
  </si>
  <si>
    <t>NOMBRE DELTRABAJADOR</t>
  </si>
  <si>
    <t>SUELDO BÁSICO</t>
  </si>
  <si>
    <t>Restrepo Charria Gonzalo</t>
  </si>
  <si>
    <t>Carriazo Terán Daniel</t>
  </si>
  <si>
    <t xml:space="preserve">DIAS LABORADOS  </t>
  </si>
  <si>
    <t xml:space="preserve">ALMACEN </t>
  </si>
  <si>
    <t>DIUR. FEST.</t>
  </si>
  <si>
    <t>NOCT. FEST.</t>
  </si>
  <si>
    <t>LIQUIDACIÓN DE NÓMINA</t>
  </si>
  <si>
    <t>DEL 01 DE JUNIO 01 AL 30 DE 2005</t>
  </si>
  <si>
    <t>NETO PAGADO</t>
  </si>
  <si>
    <t>DIUR.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</si>
</sst>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 &quot;$&quot;\ * #,##0_ ;_ &quot;$&quot;\ * \-#,##0_ ;_ &quot;$&quot;\ * &quot;-&quot;_ ;_ @_ "/>
    <numFmt numFmtId="173" formatCode="_ * #,##0_ ;_ * \-#,##0_ ;_ * &quot;-&quot;_ ;_ @_ "/>
    <numFmt numFmtId="174" formatCode="_ &quot;$&quot;\ * #,##0.00_ ;_ &quot;$&quot;\ * \-#,##0.00_ ;_ &quot;$&quot;\ * &quot;-&quot;??_ ;_ @_ "/>
    <numFmt numFmtId="175" formatCode="_ * #,##0.00_ ;_ * \-#,##0.00_ ;_ * &quot;-&quot;??_ ;_ @_ 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0"/>
    </font>
    <font>
      <sz val="18"/>
      <name val="Benguiat Bk BT"/>
      <family val="1"/>
    </font>
    <font>
      <b/>
      <sz val="11"/>
      <name val="Arial"/>
      <family val="2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ck"/>
      <right style="medium"/>
      <top style="medium"/>
      <bottom style="thin"/>
    </border>
    <border>
      <left style="thick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1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0" fillId="0" borderId="0" xfId="0" applyNumberFormat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3" fontId="10" fillId="0" borderId="20" xfId="0" applyNumberFormat="1" applyFont="1" applyBorder="1" applyAlignment="1">
      <alignment horizontal="left" vertical="center"/>
    </xf>
    <xf numFmtId="1" fontId="10" fillId="0" borderId="18" xfId="48" applyNumberFormat="1" applyFont="1" applyBorder="1" applyAlignment="1">
      <alignment horizontal="center" vertical="center"/>
    </xf>
    <xf numFmtId="3" fontId="10" fillId="0" borderId="21" xfId="0" applyNumberFormat="1" applyFont="1" applyBorder="1" applyAlignment="1">
      <alignment horizontal="left" vertical="center"/>
    </xf>
    <xf numFmtId="1" fontId="10" fillId="0" borderId="15" xfId="48" applyNumberFormat="1" applyFont="1" applyBorder="1" applyAlignment="1">
      <alignment horizontal="center" vertical="center"/>
    </xf>
    <xf numFmtId="1" fontId="10" fillId="0" borderId="18" xfId="0" applyNumberFormat="1" applyFont="1" applyBorder="1" applyAlignment="1">
      <alignment horizontal="center" vertical="center"/>
    </xf>
    <xf numFmtId="1" fontId="10" fillId="0" borderId="15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3" fontId="5" fillId="0" borderId="23" xfId="0" applyNumberFormat="1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3" fontId="5" fillId="0" borderId="25" xfId="0" applyNumberFormat="1" applyFont="1" applyFill="1" applyBorder="1" applyAlignment="1">
      <alignment horizontal="center" vertical="center" wrapText="1"/>
    </xf>
    <xf numFmtId="3" fontId="5" fillId="0" borderId="26" xfId="0" applyNumberFormat="1" applyFont="1" applyFill="1" applyBorder="1" applyAlignment="1">
      <alignment horizontal="center" vertical="center" wrapText="1"/>
    </xf>
    <xf numFmtId="3" fontId="5" fillId="0" borderId="27" xfId="0" applyNumberFormat="1" applyFont="1" applyBorder="1" applyAlignment="1">
      <alignment horizontal="center" vertical="center"/>
    </xf>
    <xf numFmtId="3" fontId="5" fillId="0" borderId="28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4" fillId="0" borderId="29" xfId="0" applyNumberFormat="1" applyFont="1" applyBorder="1" applyAlignment="1">
      <alignment horizontal="center"/>
    </xf>
    <xf numFmtId="3" fontId="4" fillId="0" borderId="30" xfId="0" applyNumberFormat="1" applyFont="1" applyBorder="1" applyAlignment="1">
      <alignment horizontal="center"/>
    </xf>
    <xf numFmtId="3" fontId="9" fillId="0" borderId="31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5" fillId="0" borderId="22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2447925</xdr:colOff>
      <xdr:row>5</xdr:row>
      <xdr:rowOff>9525</xdr:rowOff>
    </xdr:from>
    <xdr:to>
      <xdr:col>7</xdr:col>
      <xdr:colOff>476250</xdr:colOff>
      <xdr:row>9</xdr:row>
      <xdr:rowOff>66675</xdr:rowOff>
    </xdr:to>
    <xdr:sp>
      <xdr:nvSpPr>
        <xdr:cNvPr id="1" name="WordArt 1"/>
        <xdr:cNvSpPr>
          <a:spLocks/>
        </xdr:cNvSpPr>
      </xdr:nvSpPr>
      <xdr:spPr>
        <a:xfrm>
          <a:off x="2447925" y="952500"/>
          <a:ext cx="4600575" cy="704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"LA LIBÉLULA"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zoomScale="75" zoomScaleNormal="75" zoomScalePageLayoutView="0" workbookViewId="0" topLeftCell="A1">
      <selection activeCell="F46" sqref="F46"/>
    </sheetView>
  </sheetViews>
  <sheetFormatPr defaultColWidth="11.421875" defaultRowHeight="12.75"/>
  <cols>
    <col min="1" max="1" width="37.140625" style="1" bestFit="1" customWidth="1"/>
    <col min="2" max="2" width="12.57421875" style="1" customWidth="1"/>
    <col min="3" max="3" width="10.7109375" style="1" customWidth="1"/>
    <col min="4" max="4" width="14.28125" style="1" customWidth="1"/>
    <col min="5" max="5" width="7.00390625" style="1" customWidth="1"/>
    <col min="6" max="6" width="8.57421875" style="1" customWidth="1"/>
    <col min="7" max="7" width="8.28125" style="1" customWidth="1"/>
    <col min="8" max="8" width="8.140625" style="1" customWidth="1"/>
    <col min="9" max="9" width="9.421875" style="1" customWidth="1"/>
    <col min="10" max="10" width="10.140625" style="1" customWidth="1"/>
    <col min="11" max="11" width="12.28125" style="1" customWidth="1"/>
    <col min="12" max="12" width="10.8515625" style="1" customWidth="1"/>
    <col min="13" max="13" width="14.8515625" style="1" bestFit="1" customWidth="1"/>
    <col min="14" max="14" width="12.7109375" style="1" customWidth="1"/>
    <col min="15" max="15" width="10.421875" style="1" customWidth="1"/>
    <col min="16" max="16" width="8.8515625" style="1" customWidth="1"/>
    <col min="17" max="17" width="6.140625" style="1" hidden="1" customWidth="1"/>
    <col min="18" max="18" width="12.421875" style="1" customWidth="1"/>
    <col min="19" max="19" width="10.00390625" style="1" customWidth="1"/>
    <col min="20" max="20" width="12.7109375" style="1" customWidth="1"/>
    <col min="21" max="16384" width="11.421875" style="1" customWidth="1"/>
  </cols>
  <sheetData>
    <row r="1" ht="12.75">
      <c r="A1" s="2" t="s">
        <v>25</v>
      </c>
    </row>
    <row r="2" ht="12.75">
      <c r="A2" s="3" t="s">
        <v>26</v>
      </c>
    </row>
    <row r="5" ht="23.25">
      <c r="A5" s="4" t="s">
        <v>40</v>
      </c>
    </row>
    <row r="13" ht="13.5" thickBot="1"/>
    <row r="14" spans="1:20" ht="27.75" thickBot="1" thickTop="1">
      <c r="A14" s="45" t="s">
        <v>43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</row>
    <row r="15" spans="1:20" ht="15.75" thickBot="1">
      <c r="A15" s="47" t="s">
        <v>44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</row>
    <row r="16" spans="1:21" ht="17.25" customHeight="1">
      <c r="A16" s="38" t="s">
        <v>35</v>
      </c>
      <c r="B16" s="36" t="s">
        <v>36</v>
      </c>
      <c r="C16" s="36" t="s">
        <v>19</v>
      </c>
      <c r="D16" s="36" t="s">
        <v>39</v>
      </c>
      <c r="E16" s="36" t="s">
        <v>18</v>
      </c>
      <c r="F16" s="36"/>
      <c r="G16" s="36"/>
      <c r="H16" s="36"/>
      <c r="I16" s="36" t="s">
        <v>21</v>
      </c>
      <c r="J16" s="36" t="s">
        <v>0</v>
      </c>
      <c r="K16" s="36"/>
      <c r="L16" s="36"/>
      <c r="M16" s="36"/>
      <c r="N16" s="36"/>
      <c r="O16" s="49" t="s">
        <v>1</v>
      </c>
      <c r="P16" s="49"/>
      <c r="Q16" s="49"/>
      <c r="R16" s="49"/>
      <c r="S16" s="49"/>
      <c r="T16" s="40" t="s">
        <v>45</v>
      </c>
      <c r="U16" s="5"/>
    </row>
    <row r="17" spans="1:21" ht="26.25" thickBot="1">
      <c r="A17" s="39"/>
      <c r="B17" s="37"/>
      <c r="C17" s="37"/>
      <c r="D17" s="37"/>
      <c r="E17" s="28" t="s">
        <v>46</v>
      </c>
      <c r="F17" s="28" t="s">
        <v>20</v>
      </c>
      <c r="G17" s="28" t="s">
        <v>41</v>
      </c>
      <c r="H17" s="28" t="s">
        <v>42</v>
      </c>
      <c r="I17" s="37"/>
      <c r="J17" s="29" t="s">
        <v>2</v>
      </c>
      <c r="K17" s="29" t="s">
        <v>3</v>
      </c>
      <c r="L17" s="29" t="s">
        <v>4</v>
      </c>
      <c r="M17" s="29" t="s">
        <v>22</v>
      </c>
      <c r="N17" s="29" t="s">
        <v>5</v>
      </c>
      <c r="O17" s="29" t="s">
        <v>6</v>
      </c>
      <c r="P17" s="29" t="s">
        <v>7</v>
      </c>
      <c r="Q17" s="29"/>
      <c r="R17" s="29" t="s">
        <v>23</v>
      </c>
      <c r="S17" s="29" t="s">
        <v>5</v>
      </c>
      <c r="T17" s="41"/>
      <c r="U17" s="5"/>
    </row>
    <row r="18" spans="1:21" ht="14.25">
      <c r="A18" s="30" t="s">
        <v>27</v>
      </c>
      <c r="B18" s="31">
        <v>960000</v>
      </c>
      <c r="C18" s="27"/>
      <c r="D18" s="34">
        <v>25</v>
      </c>
      <c r="E18" s="34">
        <v>4</v>
      </c>
      <c r="F18" s="34">
        <v>2</v>
      </c>
      <c r="G18" s="34">
        <v>1</v>
      </c>
      <c r="H18" s="34">
        <v>0</v>
      </c>
      <c r="I18" s="34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5"/>
    </row>
    <row r="19" spans="1:21" ht="14.25">
      <c r="A19" s="32" t="s">
        <v>28</v>
      </c>
      <c r="B19" s="33">
        <v>450000</v>
      </c>
      <c r="C19" s="22"/>
      <c r="D19" s="35">
        <v>30</v>
      </c>
      <c r="E19" s="35">
        <v>0</v>
      </c>
      <c r="F19" s="35">
        <v>0</v>
      </c>
      <c r="G19" s="35">
        <v>0</v>
      </c>
      <c r="H19" s="35">
        <v>0</v>
      </c>
      <c r="I19" s="35">
        <v>2456000</v>
      </c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5"/>
    </row>
    <row r="20" spans="1:21" ht="14.25">
      <c r="A20" s="32" t="s">
        <v>29</v>
      </c>
      <c r="B20" s="33">
        <v>600000</v>
      </c>
      <c r="C20" s="22"/>
      <c r="D20" s="35">
        <v>30</v>
      </c>
      <c r="E20" s="35">
        <v>5</v>
      </c>
      <c r="F20" s="35">
        <v>4</v>
      </c>
      <c r="G20" s="35">
        <v>1</v>
      </c>
      <c r="H20" s="35">
        <v>2</v>
      </c>
      <c r="I20" s="35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5"/>
    </row>
    <row r="21" spans="1:21" ht="14.25">
      <c r="A21" s="32" t="s">
        <v>30</v>
      </c>
      <c r="B21" s="33">
        <v>450000</v>
      </c>
      <c r="C21" s="22"/>
      <c r="D21" s="35">
        <v>30</v>
      </c>
      <c r="E21" s="35">
        <v>0</v>
      </c>
      <c r="F21" s="35">
        <v>0</v>
      </c>
      <c r="G21" s="35">
        <v>0</v>
      </c>
      <c r="H21" s="35">
        <v>0</v>
      </c>
      <c r="I21" s="35">
        <v>3855400</v>
      </c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5"/>
    </row>
    <row r="22" spans="1:21" ht="14.25">
      <c r="A22" s="32" t="s">
        <v>31</v>
      </c>
      <c r="B22" s="33">
        <v>570000</v>
      </c>
      <c r="C22" s="22"/>
      <c r="D22" s="35">
        <v>26</v>
      </c>
      <c r="E22" s="35">
        <v>3</v>
      </c>
      <c r="F22" s="35">
        <v>7</v>
      </c>
      <c r="G22" s="35">
        <v>0</v>
      </c>
      <c r="H22" s="35">
        <v>1</v>
      </c>
      <c r="I22" s="35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5"/>
    </row>
    <row r="23" spans="1:21" ht="14.25">
      <c r="A23" s="32" t="s">
        <v>32</v>
      </c>
      <c r="B23" s="33">
        <v>450000</v>
      </c>
      <c r="C23" s="22"/>
      <c r="D23" s="35">
        <v>30</v>
      </c>
      <c r="E23" s="35">
        <v>0</v>
      </c>
      <c r="F23" s="35">
        <v>0</v>
      </c>
      <c r="G23" s="35">
        <v>0</v>
      </c>
      <c r="H23" s="35">
        <v>0</v>
      </c>
      <c r="I23" s="35">
        <v>4000000</v>
      </c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5"/>
    </row>
    <row r="24" spans="1:21" ht="14.25">
      <c r="A24" s="32" t="s">
        <v>33</v>
      </c>
      <c r="B24" s="33">
        <v>450000</v>
      </c>
      <c r="C24" s="22"/>
      <c r="D24" s="35">
        <v>30</v>
      </c>
      <c r="E24" s="35">
        <v>0</v>
      </c>
      <c r="F24" s="35">
        <v>0</v>
      </c>
      <c r="G24" s="35">
        <v>0</v>
      </c>
      <c r="H24" s="35">
        <v>0</v>
      </c>
      <c r="I24" s="35">
        <v>1785000</v>
      </c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5"/>
    </row>
    <row r="25" spans="1:21" ht="14.25">
      <c r="A25" s="32" t="s">
        <v>34</v>
      </c>
      <c r="B25" s="33">
        <v>855000</v>
      </c>
      <c r="C25" s="22"/>
      <c r="D25" s="35">
        <v>27</v>
      </c>
      <c r="E25" s="35">
        <v>2</v>
      </c>
      <c r="F25" s="35">
        <v>2</v>
      </c>
      <c r="G25" s="35">
        <v>5</v>
      </c>
      <c r="H25" s="35">
        <v>5</v>
      </c>
      <c r="I25" s="35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5"/>
    </row>
    <row r="26" spans="1:21" ht="14.25">
      <c r="A26" s="32" t="s">
        <v>37</v>
      </c>
      <c r="B26" s="33">
        <v>780000</v>
      </c>
      <c r="C26" s="22"/>
      <c r="D26" s="35">
        <v>28</v>
      </c>
      <c r="E26" s="35">
        <v>1</v>
      </c>
      <c r="F26" s="35">
        <v>0</v>
      </c>
      <c r="G26" s="35">
        <v>3</v>
      </c>
      <c r="H26" s="35">
        <v>3</v>
      </c>
      <c r="I26" s="35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5"/>
    </row>
    <row r="27" spans="1:21" ht="14.25">
      <c r="A27" s="32" t="s">
        <v>38</v>
      </c>
      <c r="B27" s="33">
        <v>450000</v>
      </c>
      <c r="C27" s="22"/>
      <c r="D27" s="35">
        <v>30</v>
      </c>
      <c r="E27" s="35">
        <v>1</v>
      </c>
      <c r="F27" s="35">
        <v>1</v>
      </c>
      <c r="G27" s="35">
        <v>0</v>
      </c>
      <c r="H27" s="35">
        <v>0</v>
      </c>
      <c r="I27" s="35">
        <v>3875000</v>
      </c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5"/>
    </row>
    <row r="28" spans="1:21" ht="13.5" thickBot="1">
      <c r="A28" s="23"/>
      <c r="B28" s="50" t="s">
        <v>8</v>
      </c>
      <c r="C28" s="50"/>
      <c r="D28" s="24"/>
      <c r="E28" s="24"/>
      <c r="F28" s="24"/>
      <c r="G28" s="24"/>
      <c r="H28" s="24"/>
      <c r="I28" s="24"/>
      <c r="J28" s="25"/>
      <c r="K28" s="25"/>
      <c r="L28" s="25"/>
      <c r="M28" s="25"/>
      <c r="N28" s="25"/>
      <c r="O28" s="26"/>
      <c r="P28" s="26"/>
      <c r="Q28" s="26"/>
      <c r="R28" s="26"/>
      <c r="S28" s="26"/>
      <c r="T28" s="26"/>
      <c r="U28" s="5"/>
    </row>
    <row r="29" spans="1:21" ht="13.5" thickTop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5"/>
    </row>
    <row r="30" spans="1:21" ht="13.5" thickBot="1">
      <c r="A30" s="8"/>
      <c r="B30" s="9"/>
      <c r="C30" s="10"/>
      <c r="D30" s="10"/>
      <c r="E30" s="10"/>
      <c r="F30" s="10"/>
      <c r="G30" s="10"/>
      <c r="H30" s="10"/>
      <c r="I30" s="10"/>
      <c r="J30" s="10"/>
      <c r="K30" s="8"/>
      <c r="L30" s="11"/>
      <c r="M30" s="11"/>
      <c r="N30" s="10"/>
      <c r="O30" s="10"/>
      <c r="P30" s="8"/>
      <c r="Q30" s="8"/>
      <c r="R30" s="10"/>
      <c r="S30" s="10"/>
      <c r="T30" s="10"/>
      <c r="U30" s="5"/>
    </row>
    <row r="31" spans="1:21" ht="13.5" thickBot="1">
      <c r="A31" s="8"/>
      <c r="B31" s="42" t="s">
        <v>9</v>
      </c>
      <c r="C31" s="43"/>
      <c r="D31" s="43"/>
      <c r="E31" s="43"/>
      <c r="F31" s="44"/>
      <c r="G31" s="43" t="s">
        <v>10</v>
      </c>
      <c r="H31" s="43"/>
      <c r="I31" s="43"/>
      <c r="J31" s="43"/>
      <c r="K31" s="44"/>
      <c r="L31" s="12"/>
      <c r="M31" s="12"/>
      <c r="N31" s="5"/>
      <c r="O31" s="5"/>
      <c r="P31" s="5"/>
      <c r="Q31" s="5"/>
      <c r="R31" s="5"/>
      <c r="S31" s="5"/>
      <c r="T31" s="5"/>
      <c r="U31" s="5"/>
    </row>
    <row r="32" spans="1:21" ht="13.5" customHeight="1" thickBot="1">
      <c r="A32" s="8"/>
      <c r="B32" s="13" t="s">
        <v>11</v>
      </c>
      <c r="C32" s="14" t="s">
        <v>12</v>
      </c>
      <c r="D32" s="14" t="s">
        <v>13</v>
      </c>
      <c r="E32" s="14" t="s">
        <v>14</v>
      </c>
      <c r="F32" s="15" t="s">
        <v>5</v>
      </c>
      <c r="G32" s="16" t="s">
        <v>15</v>
      </c>
      <c r="H32" s="17" t="s">
        <v>16</v>
      </c>
      <c r="I32" s="17" t="s">
        <v>17</v>
      </c>
      <c r="J32" s="17"/>
      <c r="K32" s="17" t="s">
        <v>5</v>
      </c>
      <c r="L32" s="18"/>
      <c r="M32" s="18"/>
      <c r="N32" s="5"/>
      <c r="O32" s="5"/>
      <c r="P32" s="5"/>
      <c r="Q32" s="5"/>
      <c r="R32" s="5"/>
      <c r="S32" s="5"/>
      <c r="T32" s="5"/>
      <c r="U32" s="5"/>
    </row>
    <row r="33" spans="1:21" ht="13.5" thickBot="1">
      <c r="A33" s="8"/>
      <c r="B33" s="19">
        <f>N28*8.33%</f>
        <v>0</v>
      </c>
      <c r="C33" s="6">
        <f>N28*1%</f>
        <v>0</v>
      </c>
      <c r="D33" s="6">
        <f>N28*8.33%</f>
        <v>0</v>
      </c>
      <c r="E33" s="6">
        <f>N28*4.17%</f>
        <v>0</v>
      </c>
      <c r="F33" s="20">
        <f>SUM(B33:E33)</f>
        <v>0</v>
      </c>
      <c r="G33" s="21">
        <f>(N28-L28)*4%</f>
        <v>0</v>
      </c>
      <c r="H33" s="7">
        <f>(N28-L28)*3%</f>
        <v>0</v>
      </c>
      <c r="I33" s="7">
        <f>(N28-L28)*2%</f>
        <v>0</v>
      </c>
      <c r="J33" s="7"/>
      <c r="K33" s="7">
        <f>G33+H33+I33</f>
        <v>0</v>
      </c>
      <c r="L33" s="10"/>
      <c r="M33" s="10"/>
      <c r="N33" s="5"/>
      <c r="O33" s="5"/>
      <c r="P33" s="5"/>
      <c r="Q33" s="5"/>
      <c r="R33" s="5"/>
      <c r="S33" s="5"/>
      <c r="T33" s="5"/>
      <c r="U33" s="5"/>
    </row>
    <row r="34" spans="1:21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8" ht="12.75">
      <c r="R38" s="1" t="s">
        <v>24</v>
      </c>
    </row>
  </sheetData>
  <sheetProtection/>
  <mergeCells count="14">
    <mergeCell ref="A14:T14"/>
    <mergeCell ref="A15:T15"/>
    <mergeCell ref="J16:N16"/>
    <mergeCell ref="O16:S16"/>
    <mergeCell ref="B28:C28"/>
    <mergeCell ref="E16:H16"/>
    <mergeCell ref="I16:I17"/>
    <mergeCell ref="A16:A17"/>
    <mergeCell ref="T16:T17"/>
    <mergeCell ref="B31:F31"/>
    <mergeCell ref="G31:K31"/>
    <mergeCell ref="B16:B17"/>
    <mergeCell ref="C16:C17"/>
    <mergeCell ref="D16:D17"/>
  </mergeCells>
  <printOptions horizontalCentered="1" verticalCentered="1"/>
  <pageMargins left="0.3937007874015748" right="0.3937007874015748" top="0.7874015748031497" bottom="0.7874015748031497" header="0" footer="0"/>
  <pageSetup horizontalDpi="120" verticalDpi="120" orientation="landscape" paperSize="5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CENSA</dc:creator>
  <cp:keywords/>
  <dc:description/>
  <cp:lastModifiedBy>user</cp:lastModifiedBy>
  <cp:lastPrinted>2005-08-03T22:00:20Z</cp:lastPrinted>
  <dcterms:created xsi:type="dcterms:W3CDTF">2005-08-03T18:52:36Z</dcterms:created>
  <dcterms:modified xsi:type="dcterms:W3CDTF">2011-08-01T13:01:36Z</dcterms:modified>
  <cp:category/>
  <cp:version/>
  <cp:contentType/>
  <cp:contentStatus/>
</cp:coreProperties>
</file>